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plenus403-2/Downloads/"/>
    </mc:Choice>
  </mc:AlternateContent>
  <xr:revisionPtr revIDLastSave="0" documentId="13_ncr:1_{E55DC939-1963-6346-BE6E-971CD848DA2B}" xr6:coauthVersionLast="47" xr6:coauthVersionMax="47" xr10:uidLastSave="{00000000-0000-0000-0000-000000000000}"/>
  <bookViews>
    <workbookView xWindow="680" yWindow="580" windowWidth="28120" windowHeight="1590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C15" i="1"/>
  <c r="B15" i="1"/>
  <c r="E17" i="1" l="1"/>
  <c r="E18" i="1"/>
  <c r="E22" i="1"/>
  <c r="E26" i="1"/>
  <c r="E30" i="1"/>
  <c r="E34" i="1"/>
  <c r="E38" i="1"/>
  <c r="E42" i="1"/>
  <c r="E15" i="1"/>
  <c r="E28" i="1"/>
  <c r="E36" i="1"/>
  <c r="E44" i="1"/>
  <c r="E25" i="1"/>
  <c r="E33" i="1"/>
  <c r="E41" i="1"/>
  <c r="E19" i="1"/>
  <c r="E23" i="1"/>
  <c r="E27" i="1"/>
  <c r="E31" i="1"/>
  <c r="E35" i="1"/>
  <c r="E39" i="1"/>
  <c r="E43" i="1"/>
  <c r="E24" i="1"/>
  <c r="E32" i="1"/>
  <c r="E40" i="1"/>
  <c r="E21" i="1"/>
  <c r="E29" i="1"/>
  <c r="E37" i="1"/>
  <c r="E16" i="1"/>
  <c r="E20" i="1"/>
  <c r="F16" i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D15" i="1" l="1"/>
  <c r="B16" i="1"/>
  <c r="D16" i="1" s="1"/>
  <c r="B5" i="1"/>
  <c r="C5" i="1" s="1"/>
  <c r="B17" i="1" l="1"/>
  <c r="D17" i="1" s="1"/>
  <c r="B18" i="1" l="1"/>
  <c r="D18" i="1" s="1"/>
  <c r="B19" i="1"/>
  <c r="D19" i="1" s="1"/>
  <c r="B20" i="1" l="1"/>
  <c r="D20" i="1" s="1"/>
  <c r="B6" i="1" l="1"/>
  <c r="C6" i="1" s="1"/>
  <c r="B21" i="1"/>
  <c r="D21" i="1" s="1"/>
  <c r="B22" i="1" l="1"/>
  <c r="D22" i="1" s="1"/>
  <c r="B23" i="1" l="1"/>
  <c r="D23" i="1" s="1"/>
  <c r="B24" i="1" l="1"/>
  <c r="D24" i="1" s="1"/>
  <c r="B25" i="1" l="1"/>
  <c r="D25" i="1" s="1"/>
  <c r="B7" i="1" l="1"/>
  <c r="C7" i="1" s="1"/>
  <c r="B26" i="1"/>
  <c r="D26" i="1" s="1"/>
  <c r="B27" i="1" l="1"/>
  <c r="D27" i="1" s="1"/>
  <c r="B28" i="1" l="1"/>
  <c r="D28" i="1" s="1"/>
  <c r="B29" i="1" l="1"/>
  <c r="D29" i="1" s="1"/>
  <c r="B30" i="1" l="1"/>
  <c r="D30" i="1" s="1"/>
  <c r="B8" i="1" l="1"/>
  <c r="C8" i="1" s="1"/>
  <c r="B31" i="1"/>
  <c r="D31" i="1" s="1"/>
  <c r="B32" i="1" l="1"/>
  <c r="D32" i="1" s="1"/>
  <c r="B33" i="1" l="1"/>
  <c r="D33" i="1" s="1"/>
  <c r="B34" i="1" l="1"/>
  <c r="D34" i="1" s="1"/>
  <c r="B35" i="1" l="1"/>
  <c r="D35" i="1" s="1"/>
  <c r="B9" i="1" l="1"/>
  <c r="C9" i="1" s="1"/>
  <c r="B36" i="1"/>
  <c r="D36" i="1" s="1"/>
  <c r="B37" i="1" l="1"/>
  <c r="D37" i="1" s="1"/>
  <c r="B38" i="1" l="1"/>
  <c r="D38" i="1" s="1"/>
  <c r="B39" i="1" l="1"/>
  <c r="D39" i="1" s="1"/>
  <c r="B40" i="1" l="1"/>
  <c r="D40" i="1" s="1"/>
  <c r="B10" i="1" l="1"/>
  <c r="C10" i="1" s="1"/>
  <c r="B41" i="1"/>
  <c r="D41" i="1" s="1"/>
  <c r="B42" i="1" l="1"/>
  <c r="D42" i="1" s="1"/>
  <c r="B43" i="1" l="1"/>
  <c r="D43" i="1" s="1"/>
  <c r="B44" i="1" l="1"/>
  <c r="D44" i="1" s="1"/>
  <c r="B11" i="1" l="1"/>
  <c r="C11" i="1" s="1"/>
</calcChain>
</file>

<file path=xl/sharedStrings.xml><?xml version="1.0" encoding="utf-8"?>
<sst xmlns="http://schemas.openxmlformats.org/spreadsheetml/2006/main" count="12" uniqueCount="10">
  <si>
    <t>初期投資額</t>
  </si>
  <si>
    <t>月間積立額</t>
  </si>
  <si>
    <t>利回り</t>
  </si>
  <si>
    <t>年</t>
  </si>
  <si>
    <t>年末残高</t>
  </si>
  <si>
    <t>初期投資倍率</t>
  </si>
  <si>
    <t>年初残高</t>
  </si>
  <si>
    <t>年増加額</t>
  </si>
  <si>
    <t>利息</t>
  </si>
  <si>
    <t>投資額累計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</si>
</sst>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.00;[Red]&quot;$&quot;\-#,##0.00"/>
    <numFmt numFmtId="177" formatCode="#,##0.0"/>
  </numFmts>
  <fonts count="5">
    <font>
      <sz val="10"/>
      <color rgb="FF000000"/>
      <name val="Arial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A-OTF Futo Go B101 Pr6N 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3" fontId="2" fillId="0" borderId="0" xfId="0" applyNumberFormat="1" applyFont="1" applyAlignment="1"/>
    <xf numFmtId="9" fontId="2" fillId="0" borderId="0" xfId="0" applyNumberFormat="1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0" borderId="0" xfId="0" applyFont="1" applyAlignment="1"/>
    <xf numFmtId="3" fontId="2" fillId="0" borderId="0" xfId="0" applyNumberFormat="1" applyFont="1"/>
    <xf numFmtId="177" fontId="2" fillId="0" borderId="0" xfId="0" applyNumberFormat="1" applyFont="1" applyAlignment="1"/>
    <xf numFmtId="176" fontId="0" fillId="0" borderId="0" xfId="0" applyNumberFormat="1" applyFont="1" applyAlignment="1"/>
    <xf numFmtId="0" fontId="2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シート1!$E$14</c:f>
              <c:strCache>
                <c:ptCount val="1"/>
                <c:pt idx="0">
                  <c:v>年末残高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numRef>
              <c:f>シート1!$A$15:$A$44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シート1!$E$15:$E$44</c:f>
              <c:numCache>
                <c:formatCode>#,##0</c:formatCode>
                <c:ptCount val="30"/>
                <c:pt idx="0">
                  <c:v>1172957.8377230803</c:v>
                </c:pt>
                <c:pt idx="1">
                  <c:v>1354601.64652378</c:v>
                </c:pt>
                <c:pt idx="2">
                  <c:v>1545367.6372992417</c:v>
                </c:pt>
                <c:pt idx="3">
                  <c:v>1745713.9275296605</c:v>
                </c:pt>
                <c:pt idx="4">
                  <c:v>1956121.6414304869</c:v>
                </c:pt>
                <c:pt idx="5">
                  <c:v>2177096.0653544613</c:v>
                </c:pt>
                <c:pt idx="6">
                  <c:v>2409167.8612181237</c:v>
                </c:pt>
                <c:pt idx="7">
                  <c:v>2652894.3408668023</c:v>
                </c:pt>
                <c:pt idx="8">
                  <c:v>2908860.8044384271</c:v>
                </c:pt>
                <c:pt idx="9">
                  <c:v>3177681.9459401933</c:v>
                </c:pt>
                <c:pt idx="10">
                  <c:v>3460003.3294135034</c:v>
                </c:pt>
                <c:pt idx="11">
                  <c:v>3756502.9392321766</c:v>
                </c:pt>
                <c:pt idx="12">
                  <c:v>4067892.8082568739</c:v>
                </c:pt>
                <c:pt idx="13">
                  <c:v>4394920.7277557142</c:v>
                </c:pt>
                <c:pt idx="14">
                  <c:v>4738372.0431973767</c:v>
                </c:pt>
                <c:pt idx="15">
                  <c:v>5099071.5402292432</c:v>
                </c:pt>
                <c:pt idx="16">
                  <c:v>5477885.4253696501</c:v>
                </c:pt>
                <c:pt idx="17">
                  <c:v>5875723.4061708646</c:v>
                </c:pt>
                <c:pt idx="18">
                  <c:v>6293540.8758481499</c:v>
                </c:pt>
                <c:pt idx="19">
                  <c:v>6732341.2076212894</c:v>
                </c:pt>
                <c:pt idx="20">
                  <c:v>7193178.1642783135</c:v>
                </c:pt>
                <c:pt idx="21">
                  <c:v>7677158.4287478998</c:v>
                </c:pt>
                <c:pt idx="22">
                  <c:v>8185444.2617575582</c:v>
                </c:pt>
                <c:pt idx="23">
                  <c:v>8719256.2929598317</c:v>
                </c:pt>
                <c:pt idx="24">
                  <c:v>9279876.4522293098</c:v>
                </c:pt>
                <c:pt idx="25">
                  <c:v>9868651.0481698904</c:v>
                </c:pt>
                <c:pt idx="26">
                  <c:v>10486994.001225138</c:v>
                </c:pt>
                <c:pt idx="27">
                  <c:v>11136390.239156008</c:v>
                </c:pt>
                <c:pt idx="28">
                  <c:v>11818399.263040027</c:v>
                </c:pt>
                <c:pt idx="29">
                  <c:v>12534658.892355505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B8C-CC4F-8E56-55BBBAC8CD59}"/>
            </c:ext>
          </c:extLst>
        </c:ser>
        <c:ser>
          <c:idx val="1"/>
          <c:order val="1"/>
          <c:tx>
            <c:strRef>
              <c:f>シート1!$F$14</c:f>
              <c:strCache>
                <c:ptCount val="1"/>
                <c:pt idx="0">
                  <c:v>投資額累計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cat>
            <c:numRef>
              <c:f>シート1!$A$15:$A$44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シート1!$F$15:$F$44</c:f>
              <c:numCache>
                <c:formatCode>#,##0</c:formatCode>
                <c:ptCount val="30"/>
                <c:pt idx="0">
                  <c:v>1120000</c:v>
                </c:pt>
                <c:pt idx="1">
                  <c:v>1240000</c:v>
                </c:pt>
                <c:pt idx="2">
                  <c:v>1360000</c:v>
                </c:pt>
                <c:pt idx="3">
                  <c:v>1480000</c:v>
                </c:pt>
                <c:pt idx="4">
                  <c:v>1600000</c:v>
                </c:pt>
                <c:pt idx="5">
                  <c:v>1720000</c:v>
                </c:pt>
                <c:pt idx="6">
                  <c:v>1840000</c:v>
                </c:pt>
                <c:pt idx="7">
                  <c:v>1960000</c:v>
                </c:pt>
                <c:pt idx="8">
                  <c:v>2080000</c:v>
                </c:pt>
                <c:pt idx="9">
                  <c:v>2200000</c:v>
                </c:pt>
                <c:pt idx="10">
                  <c:v>2320000</c:v>
                </c:pt>
                <c:pt idx="11">
                  <c:v>2440000</c:v>
                </c:pt>
                <c:pt idx="12">
                  <c:v>2560000</c:v>
                </c:pt>
                <c:pt idx="13">
                  <c:v>2680000</c:v>
                </c:pt>
                <c:pt idx="14">
                  <c:v>2800000</c:v>
                </c:pt>
                <c:pt idx="15">
                  <c:v>2920000</c:v>
                </c:pt>
                <c:pt idx="16">
                  <c:v>3040000</c:v>
                </c:pt>
                <c:pt idx="17">
                  <c:v>3160000</c:v>
                </c:pt>
                <c:pt idx="18">
                  <c:v>3280000</c:v>
                </c:pt>
                <c:pt idx="19">
                  <c:v>3400000</c:v>
                </c:pt>
                <c:pt idx="20">
                  <c:v>3520000</c:v>
                </c:pt>
                <c:pt idx="21">
                  <c:v>3640000</c:v>
                </c:pt>
                <c:pt idx="22">
                  <c:v>3760000</c:v>
                </c:pt>
                <c:pt idx="23">
                  <c:v>3880000</c:v>
                </c:pt>
                <c:pt idx="24">
                  <c:v>4000000</c:v>
                </c:pt>
                <c:pt idx="25">
                  <c:v>4120000</c:v>
                </c:pt>
                <c:pt idx="26">
                  <c:v>4240000</c:v>
                </c:pt>
                <c:pt idx="27">
                  <c:v>4360000</c:v>
                </c:pt>
                <c:pt idx="28">
                  <c:v>4480000</c:v>
                </c:pt>
                <c:pt idx="29">
                  <c:v>4600000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B8C-CC4F-8E56-55BBBAC8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252545"/>
        <c:axId val="1656740336"/>
      </c:barChart>
      <c:catAx>
        <c:axId val="16442525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lang="ja-JP" b="0">
                    <a:solidFill>
                      <a:srgbClr val="000000"/>
                    </a:solidFill>
                    <a:latin typeface="+mn-lt"/>
                  </a:defRPr>
                </a:pPr>
                <a:endParaRPr lang="ja-US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lang="ja-JP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656740336"/>
        <c:crosses val="autoZero"/>
        <c:auto val="1"/>
        <c:lblAlgn val="ctr"/>
        <c:lblOffset val="100"/>
        <c:noMultiLvlLbl val="1"/>
      </c:catAx>
      <c:valAx>
        <c:axId val="16567403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lang="ja-JP" b="0">
                    <a:solidFill>
                      <a:srgbClr val="000000"/>
                    </a:solidFill>
                    <a:latin typeface="+mn-lt"/>
                  </a:defRPr>
                </a:pPr>
                <a:endParaRPr lang="ja-US" alt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lang="ja-JP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6442525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lang="ja-JP"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177801</xdr:rowOff>
    </xdr:from>
    <xdr:ext cx="4368800" cy="1993900"/>
    <xdr:graphicFrame macro="">
      <xdr:nvGraphicFramePr>
        <xdr:cNvPr id="2" name="Chart 1" title="グラフ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4"/>
  <sheetViews>
    <sheetView tabSelected="1" zoomScale="140" workbookViewId="0">
      <selection activeCell="F16" sqref="F16"/>
    </sheetView>
  </sheetViews>
  <sheetFormatPr baseColWidth="10" defaultColWidth="14.5" defaultRowHeight="15.75" customHeight="1"/>
  <cols>
    <col min="5" max="5" width="17.5" bestFit="1" customWidth="1"/>
  </cols>
  <sheetData>
    <row r="1" spans="1:9" ht="15.75" customHeight="1">
      <c r="A1" s="1" t="s">
        <v>0</v>
      </c>
      <c r="B1" s="1" t="s">
        <v>1</v>
      </c>
      <c r="C1" s="1" t="s">
        <v>2</v>
      </c>
    </row>
    <row r="2" spans="1:9" ht="15.75" customHeight="1">
      <c r="A2" s="2">
        <v>1000000</v>
      </c>
      <c r="B2" s="2">
        <v>10000</v>
      </c>
      <c r="C2" s="3">
        <v>4.9099999999999998E-2</v>
      </c>
    </row>
    <row r="4" spans="1:9" ht="15.75" customHeight="1">
      <c r="A4" s="4" t="s">
        <v>3</v>
      </c>
      <c r="B4" s="5" t="s">
        <v>4</v>
      </c>
      <c r="C4" s="4" t="s">
        <v>5</v>
      </c>
    </row>
    <row r="5" spans="1:9" ht="15.75" customHeight="1">
      <c r="A5" s="7">
        <v>1</v>
      </c>
      <c r="B5" s="8">
        <f>E15</f>
        <v>1172957.8377230803</v>
      </c>
      <c r="C5" s="9">
        <f t="shared" ref="C5:C11" si="0">B5/A$2</f>
        <v>1.1729578377230803</v>
      </c>
    </row>
    <row r="6" spans="1:9" ht="15.75" customHeight="1">
      <c r="A6" s="7">
        <v>5</v>
      </c>
      <c r="B6" s="8">
        <f>E19</f>
        <v>1956121.6414304869</v>
      </c>
      <c r="C6" s="9">
        <f t="shared" si="0"/>
        <v>1.9561216414304869</v>
      </c>
    </row>
    <row r="7" spans="1:9" ht="15.75" customHeight="1">
      <c r="A7" s="7">
        <v>10</v>
      </c>
      <c r="B7" s="8">
        <f>E24</f>
        <v>3177681.9459401933</v>
      </c>
      <c r="C7" s="9">
        <f t="shared" si="0"/>
        <v>3.177681945940193</v>
      </c>
    </row>
    <row r="8" spans="1:9" ht="15.75" customHeight="1">
      <c r="A8" s="7">
        <v>15</v>
      </c>
      <c r="B8" s="8">
        <f>E29</f>
        <v>4738372.0431973767</v>
      </c>
      <c r="C8" s="9">
        <f t="shared" si="0"/>
        <v>4.7383720431973764</v>
      </c>
    </row>
    <row r="9" spans="1:9" ht="15.75" customHeight="1">
      <c r="A9" s="7">
        <v>20</v>
      </c>
      <c r="B9" s="8">
        <f>E34</f>
        <v>6732341.2076212894</v>
      </c>
      <c r="C9" s="9">
        <f t="shared" si="0"/>
        <v>6.7323412076212898</v>
      </c>
    </row>
    <row r="10" spans="1:9" ht="15.75" customHeight="1">
      <c r="A10" s="7">
        <v>25</v>
      </c>
      <c r="B10" s="8">
        <f>E39</f>
        <v>9279876.4522293098</v>
      </c>
      <c r="C10" s="9">
        <f t="shared" si="0"/>
        <v>9.2798764522293098</v>
      </c>
    </row>
    <row r="11" spans="1:9" ht="15.75" customHeight="1">
      <c r="A11" s="7">
        <v>30</v>
      </c>
      <c r="B11" s="8">
        <f>E44</f>
        <v>12534658.892355505</v>
      </c>
      <c r="C11" s="9">
        <f t="shared" si="0"/>
        <v>12.534658892355505</v>
      </c>
    </row>
    <row r="14" spans="1:9" ht="15.75" customHeight="1">
      <c r="A14" s="4" t="s">
        <v>3</v>
      </c>
      <c r="B14" s="4" t="s">
        <v>6</v>
      </c>
      <c r="C14" s="4" t="s">
        <v>7</v>
      </c>
      <c r="D14" s="4" t="s">
        <v>8</v>
      </c>
      <c r="E14" s="4" t="s">
        <v>4</v>
      </c>
      <c r="F14" s="6" t="s">
        <v>9</v>
      </c>
      <c r="H14" s="11"/>
    </row>
    <row r="15" spans="1:9" ht="15.75" customHeight="1">
      <c r="A15" s="7">
        <v>1</v>
      </c>
      <c r="B15" s="2">
        <f>A2</f>
        <v>1000000</v>
      </c>
      <c r="C15" s="8">
        <f t="shared" ref="C15:C44" si="1">B$2*12</f>
        <v>120000</v>
      </c>
      <c r="D15" s="8">
        <f>E15-SUM(B15:C15)</f>
        <v>52957.837723080302</v>
      </c>
      <c r="E15" s="8">
        <f>B15*(1+C$2/12)^12+B$2/(C$2/12)*((1+C$2/12)^(A15*12)-1)</f>
        <v>1172957.8377230803</v>
      </c>
      <c r="F15" s="8">
        <f>C15+B15</f>
        <v>1120000</v>
      </c>
    </row>
    <row r="16" spans="1:9" ht="15.75" customHeight="1">
      <c r="A16" s="7">
        <f t="shared" ref="A16:A44" si="2">A15+1</f>
        <v>2</v>
      </c>
      <c r="B16" s="8">
        <f>E15</f>
        <v>1172957.8377230803</v>
      </c>
      <c r="C16" s="8">
        <f t="shared" si="1"/>
        <v>120000</v>
      </c>
      <c r="D16" s="8">
        <f t="shared" ref="D16:D44" si="3">E16-SUM(B16:C16)</f>
        <v>61643.808800699655</v>
      </c>
      <c r="E16" s="8">
        <f>B$15*(1+C$2/12)^(A16*12)+B$2/(C$2/12)*((1+C$2/12)^(A16*12)-1)</f>
        <v>1354601.64652378</v>
      </c>
      <c r="F16" s="8">
        <f t="shared" ref="F16:F44" si="4">F15+C16</f>
        <v>1240000</v>
      </c>
      <c r="H16" s="10"/>
      <c r="I16" s="10"/>
    </row>
    <row r="17" spans="1:6" ht="15.75" customHeight="1">
      <c r="A17" s="7">
        <f t="shared" si="2"/>
        <v>3</v>
      </c>
      <c r="B17" s="8">
        <f t="shared" ref="B17:B44" si="5">B16+C16+D16</f>
        <v>1354601.64652378</v>
      </c>
      <c r="C17" s="8">
        <f t="shared" si="1"/>
        <v>120000</v>
      </c>
      <c r="D17" s="8">
        <f t="shared" si="3"/>
        <v>70765.990775461774</v>
      </c>
      <c r="E17" s="8">
        <f t="shared" ref="E17:E44" si="6">B$15*(1+C$2/12)^(A17*12)+B$2/(C$2/12)*((1+C$2/12)^(A17*12)-1)</f>
        <v>1545367.6372992417</v>
      </c>
      <c r="F17" s="8">
        <f t="shared" si="4"/>
        <v>1360000</v>
      </c>
    </row>
    <row r="18" spans="1:6" ht="15.75" customHeight="1">
      <c r="A18" s="7">
        <f t="shared" si="2"/>
        <v>4</v>
      </c>
      <c r="B18" s="8">
        <f t="shared" si="5"/>
        <v>1545367.6372992417</v>
      </c>
      <c r="C18" s="8">
        <f t="shared" si="1"/>
        <v>120000</v>
      </c>
      <c r="D18" s="8">
        <f t="shared" si="3"/>
        <v>80346.290230418788</v>
      </c>
      <c r="E18" s="8">
        <f t="shared" si="6"/>
        <v>1745713.9275296605</v>
      </c>
      <c r="F18" s="8">
        <f t="shared" si="4"/>
        <v>1480000</v>
      </c>
    </row>
    <row r="19" spans="1:6" ht="15.75" customHeight="1">
      <c r="A19" s="7">
        <f t="shared" si="2"/>
        <v>5</v>
      </c>
      <c r="B19" s="8">
        <f t="shared" si="5"/>
        <v>1745713.9275296605</v>
      </c>
      <c r="C19" s="8">
        <f t="shared" si="1"/>
        <v>120000</v>
      </c>
      <c r="D19" s="8">
        <f t="shared" si="3"/>
        <v>90407.713900826406</v>
      </c>
      <c r="E19" s="8">
        <f t="shared" si="6"/>
        <v>1956121.6414304869</v>
      </c>
      <c r="F19" s="8">
        <f t="shared" si="4"/>
        <v>1600000</v>
      </c>
    </row>
    <row r="20" spans="1:6" ht="15.75" customHeight="1">
      <c r="A20" s="7">
        <f t="shared" si="2"/>
        <v>6</v>
      </c>
      <c r="B20" s="8">
        <f t="shared" si="5"/>
        <v>1956121.6414304869</v>
      </c>
      <c r="C20" s="8">
        <f t="shared" si="1"/>
        <v>120000</v>
      </c>
      <c r="D20" s="8">
        <f t="shared" si="3"/>
        <v>100974.42392397439</v>
      </c>
      <c r="E20" s="8">
        <f t="shared" si="6"/>
        <v>2177096.0653544613</v>
      </c>
      <c r="F20" s="8">
        <f t="shared" si="4"/>
        <v>1720000</v>
      </c>
    </row>
    <row r="21" spans="1:6" ht="15.75" customHeight="1">
      <c r="A21" s="7">
        <f t="shared" si="2"/>
        <v>7</v>
      </c>
      <c r="B21" s="8">
        <f t="shared" si="5"/>
        <v>2177096.0653544613</v>
      </c>
      <c r="C21" s="8">
        <f t="shared" si="1"/>
        <v>120000</v>
      </c>
      <c r="D21" s="8">
        <f t="shared" si="3"/>
        <v>112071.79586366238</v>
      </c>
      <c r="E21" s="8">
        <f t="shared" si="6"/>
        <v>2409167.8612181237</v>
      </c>
      <c r="F21" s="8">
        <f t="shared" si="4"/>
        <v>1840000</v>
      </c>
    </row>
    <row r="22" spans="1:6" ht="15.75" customHeight="1">
      <c r="A22" s="7">
        <f t="shared" si="2"/>
        <v>8</v>
      </c>
      <c r="B22" s="8">
        <f t="shared" si="5"/>
        <v>2409167.8612181237</v>
      </c>
      <c r="C22" s="8">
        <f t="shared" si="1"/>
        <v>120000</v>
      </c>
      <c r="D22" s="8">
        <f t="shared" si="3"/>
        <v>123726.47964867856</v>
      </c>
      <c r="E22" s="8">
        <f t="shared" si="6"/>
        <v>2652894.3408668023</v>
      </c>
      <c r="F22" s="8">
        <f t="shared" si="4"/>
        <v>1960000</v>
      </c>
    </row>
    <row r="23" spans="1:6" ht="15.75" customHeight="1">
      <c r="A23" s="7">
        <f t="shared" si="2"/>
        <v>9</v>
      </c>
      <c r="B23" s="8">
        <f t="shared" si="5"/>
        <v>2652894.3408668023</v>
      </c>
      <c r="C23" s="8">
        <f t="shared" si="1"/>
        <v>120000</v>
      </c>
      <c r="D23" s="8">
        <f t="shared" si="3"/>
        <v>135966.46357162483</v>
      </c>
      <c r="E23" s="8">
        <f t="shared" si="6"/>
        <v>2908860.8044384271</v>
      </c>
      <c r="F23" s="8">
        <f t="shared" si="4"/>
        <v>2080000</v>
      </c>
    </row>
    <row r="24" spans="1:6" ht="15.75" customHeight="1">
      <c r="A24" s="7">
        <f t="shared" si="2"/>
        <v>10</v>
      </c>
      <c r="B24" s="8">
        <f t="shared" si="5"/>
        <v>2908860.8044384271</v>
      </c>
      <c r="C24" s="8">
        <f t="shared" si="1"/>
        <v>120000</v>
      </c>
      <c r="D24" s="8">
        <f t="shared" si="3"/>
        <v>148821.14150176616</v>
      </c>
      <c r="E24" s="8">
        <f t="shared" si="6"/>
        <v>3177681.9459401933</v>
      </c>
      <c r="F24" s="8">
        <f t="shared" si="4"/>
        <v>2200000</v>
      </c>
    </row>
    <row r="25" spans="1:6" ht="15.75" customHeight="1">
      <c r="A25" s="7">
        <f t="shared" si="2"/>
        <v>11</v>
      </c>
      <c r="B25" s="8">
        <f t="shared" si="5"/>
        <v>3177681.9459401933</v>
      </c>
      <c r="C25" s="8">
        <f t="shared" si="1"/>
        <v>120000</v>
      </c>
      <c r="D25" s="8">
        <f t="shared" si="3"/>
        <v>162321.38347331015</v>
      </c>
      <c r="E25" s="8">
        <f t="shared" si="6"/>
        <v>3460003.3294135034</v>
      </c>
      <c r="F25" s="8">
        <f t="shared" si="4"/>
        <v>2320000</v>
      </c>
    </row>
    <row r="26" spans="1:6" ht="15.75" customHeight="1">
      <c r="A26" s="7">
        <f t="shared" si="2"/>
        <v>12</v>
      </c>
      <c r="B26" s="8">
        <f t="shared" si="5"/>
        <v>3460003.3294135034</v>
      </c>
      <c r="C26" s="8">
        <f t="shared" si="1"/>
        <v>120000</v>
      </c>
      <c r="D26" s="8">
        <f t="shared" si="3"/>
        <v>176499.60981867323</v>
      </c>
      <c r="E26" s="8">
        <f t="shared" si="6"/>
        <v>3756502.9392321766</v>
      </c>
      <c r="F26" s="8">
        <f t="shared" si="4"/>
        <v>2440000</v>
      </c>
    </row>
    <row r="27" spans="1:6" ht="15.75" customHeight="1">
      <c r="A27" s="7">
        <f t="shared" si="2"/>
        <v>13</v>
      </c>
      <c r="B27" s="8">
        <f t="shared" si="5"/>
        <v>3756502.9392321766</v>
      </c>
      <c r="C27" s="8">
        <f t="shared" si="1"/>
        <v>120000</v>
      </c>
      <c r="D27" s="8">
        <f t="shared" si="3"/>
        <v>191389.86902469723</v>
      </c>
      <c r="E27" s="8">
        <f t="shared" si="6"/>
        <v>4067892.8082568739</v>
      </c>
      <c r="F27" s="8">
        <f t="shared" si="4"/>
        <v>2560000</v>
      </c>
    </row>
    <row r="28" spans="1:6" ht="15.75" customHeight="1">
      <c r="A28" s="7">
        <f t="shared" si="2"/>
        <v>14</v>
      </c>
      <c r="B28" s="8">
        <f t="shared" si="5"/>
        <v>4067892.8082568739</v>
      </c>
      <c r="C28" s="8">
        <f t="shared" si="1"/>
        <v>120000</v>
      </c>
      <c r="D28" s="8">
        <f t="shared" si="3"/>
        <v>207027.91949884035</v>
      </c>
      <c r="E28" s="8">
        <f t="shared" si="6"/>
        <v>4394920.7277557142</v>
      </c>
      <c r="F28" s="8">
        <f t="shared" si="4"/>
        <v>2680000</v>
      </c>
    </row>
    <row r="29" spans="1:6" ht="15.75" customHeight="1">
      <c r="A29" s="7">
        <f t="shared" si="2"/>
        <v>15</v>
      </c>
      <c r="B29" s="8">
        <f t="shared" si="5"/>
        <v>4394920.7277557142</v>
      </c>
      <c r="C29" s="8">
        <f t="shared" si="1"/>
        <v>120000</v>
      </c>
      <c r="D29" s="8">
        <f t="shared" si="3"/>
        <v>223451.31544166245</v>
      </c>
      <c r="E29" s="8">
        <f t="shared" si="6"/>
        <v>4738372.0431973767</v>
      </c>
      <c r="F29" s="8">
        <f t="shared" si="4"/>
        <v>2800000</v>
      </c>
    </row>
    <row r="30" spans="1:6" ht="15.75" customHeight="1">
      <c r="A30" s="7">
        <f t="shared" si="2"/>
        <v>16</v>
      </c>
      <c r="B30" s="8">
        <f t="shared" si="5"/>
        <v>4738372.0431973767</v>
      </c>
      <c r="C30" s="8">
        <f t="shared" si="1"/>
        <v>120000</v>
      </c>
      <c r="D30" s="8">
        <f t="shared" si="3"/>
        <v>240699.49703186657</v>
      </c>
      <c r="E30" s="8">
        <f t="shared" si="6"/>
        <v>5099071.5402292432</v>
      </c>
      <c r="F30" s="8">
        <f t="shared" si="4"/>
        <v>2920000</v>
      </c>
    </row>
    <row r="31" spans="1:6" ht="15.75" customHeight="1">
      <c r="A31" s="7">
        <f t="shared" si="2"/>
        <v>17</v>
      </c>
      <c r="B31" s="8">
        <f t="shared" si="5"/>
        <v>5099071.5402292432</v>
      </c>
      <c r="C31" s="8">
        <f t="shared" si="1"/>
        <v>120000</v>
      </c>
      <c r="D31" s="8">
        <f t="shared" si="3"/>
        <v>258813.8851404069</v>
      </c>
      <c r="E31" s="8">
        <f t="shared" si="6"/>
        <v>5477885.4253696501</v>
      </c>
      <c r="F31" s="8">
        <f t="shared" si="4"/>
        <v>3040000</v>
      </c>
    </row>
    <row r="32" spans="1:6" ht="15.75" customHeight="1">
      <c r="A32" s="7">
        <f t="shared" si="2"/>
        <v>18</v>
      </c>
      <c r="B32" s="8">
        <f t="shared" si="5"/>
        <v>5477885.4253696501</v>
      </c>
      <c r="C32" s="8">
        <f t="shared" si="1"/>
        <v>120000</v>
      </c>
      <c r="D32" s="8">
        <f t="shared" si="3"/>
        <v>277837.98080121446</v>
      </c>
      <c r="E32" s="8">
        <f t="shared" si="6"/>
        <v>5875723.4061708646</v>
      </c>
      <c r="F32" s="8">
        <f t="shared" si="4"/>
        <v>3160000</v>
      </c>
    </row>
    <row r="33" spans="1:6" ht="15.75" customHeight="1">
      <c r="A33" s="7">
        <f t="shared" si="2"/>
        <v>19</v>
      </c>
      <c r="B33" s="8">
        <f t="shared" si="5"/>
        <v>5875723.4061708646</v>
      </c>
      <c r="C33" s="8">
        <f t="shared" si="1"/>
        <v>120000</v>
      </c>
      <c r="D33" s="8">
        <f t="shared" si="3"/>
        <v>297817.46967728529</v>
      </c>
      <c r="E33" s="8">
        <f t="shared" si="6"/>
        <v>6293540.8758481499</v>
      </c>
      <c r="F33" s="8">
        <f t="shared" si="4"/>
        <v>3280000</v>
      </c>
    </row>
    <row r="34" spans="1:6" ht="15.75" customHeight="1">
      <c r="A34" s="7">
        <f t="shared" si="2"/>
        <v>20</v>
      </c>
      <c r="B34" s="8">
        <f t="shared" si="5"/>
        <v>6293540.8758481499</v>
      </c>
      <c r="C34" s="8">
        <f t="shared" si="1"/>
        <v>120000</v>
      </c>
      <c r="D34" s="8">
        <f t="shared" si="3"/>
        <v>318800.33177313954</v>
      </c>
      <c r="E34" s="8">
        <f t="shared" si="6"/>
        <v>6732341.2076212894</v>
      </c>
      <c r="F34" s="8">
        <f t="shared" si="4"/>
        <v>3400000</v>
      </c>
    </row>
    <row r="35" spans="1:6" ht="15.75" customHeight="1">
      <c r="A35" s="7">
        <f t="shared" si="2"/>
        <v>21</v>
      </c>
      <c r="B35" s="8">
        <f t="shared" si="5"/>
        <v>6732341.2076212894</v>
      </c>
      <c r="C35" s="8">
        <f t="shared" si="1"/>
        <v>120000</v>
      </c>
      <c r="D35" s="8">
        <f t="shared" si="3"/>
        <v>340836.9566570241</v>
      </c>
      <c r="E35" s="8">
        <f t="shared" si="6"/>
        <v>7193178.1642783135</v>
      </c>
      <c r="F35" s="8">
        <f t="shared" si="4"/>
        <v>3520000</v>
      </c>
    </row>
    <row r="36" spans="1:6" ht="15.75" customHeight="1">
      <c r="A36" s="7">
        <f t="shared" si="2"/>
        <v>22</v>
      </c>
      <c r="B36" s="8">
        <f t="shared" si="5"/>
        <v>7193178.1642783135</v>
      </c>
      <c r="C36" s="8">
        <f t="shared" si="1"/>
        <v>120000</v>
      </c>
      <c r="D36" s="8">
        <f t="shared" si="3"/>
        <v>363980.26446958631</v>
      </c>
      <c r="E36" s="8">
        <f t="shared" si="6"/>
        <v>7677158.4287478998</v>
      </c>
      <c r="F36" s="8">
        <f t="shared" si="4"/>
        <v>3640000</v>
      </c>
    </row>
    <row r="37" spans="1:6" ht="15.75" customHeight="1">
      <c r="A37" s="7">
        <f t="shared" si="2"/>
        <v>23</v>
      </c>
      <c r="B37" s="8">
        <f t="shared" si="5"/>
        <v>7677158.4287478998</v>
      </c>
      <c r="C37" s="8">
        <f t="shared" si="1"/>
        <v>120000</v>
      </c>
      <c r="D37" s="8">
        <f t="shared" si="3"/>
        <v>388285.83300965838</v>
      </c>
      <c r="E37" s="8">
        <f t="shared" si="6"/>
        <v>8185444.2617575582</v>
      </c>
      <c r="F37" s="8">
        <f t="shared" si="4"/>
        <v>3760000</v>
      </c>
    </row>
    <row r="38" spans="1:6" ht="15.75" customHeight="1">
      <c r="A38" s="7">
        <f t="shared" si="2"/>
        <v>24</v>
      </c>
      <c r="B38" s="8">
        <f t="shared" si="5"/>
        <v>8185444.2617575582</v>
      </c>
      <c r="C38" s="8">
        <f t="shared" si="1"/>
        <v>120000</v>
      </c>
      <c r="D38" s="8">
        <f t="shared" si="3"/>
        <v>413812.03120227344</v>
      </c>
      <c r="E38" s="8">
        <f t="shared" si="6"/>
        <v>8719256.2929598317</v>
      </c>
      <c r="F38" s="8">
        <f t="shared" si="4"/>
        <v>3880000</v>
      </c>
    </row>
    <row r="39" spans="1:6" ht="15.75" customHeight="1">
      <c r="A39" s="7">
        <f t="shared" si="2"/>
        <v>25</v>
      </c>
      <c r="B39" s="8">
        <f t="shared" si="5"/>
        <v>8719256.2929598317</v>
      </c>
      <c r="C39" s="8">
        <f t="shared" si="1"/>
        <v>120000</v>
      </c>
      <c r="D39" s="8">
        <f t="shared" si="3"/>
        <v>440620.15926947817</v>
      </c>
      <c r="E39" s="8">
        <f t="shared" si="6"/>
        <v>9279876.4522293098</v>
      </c>
      <c r="F39" s="8">
        <f t="shared" si="4"/>
        <v>4000000</v>
      </c>
    </row>
    <row r="40" spans="1:6" ht="15.75" customHeight="1">
      <c r="A40" s="7">
        <f t="shared" si="2"/>
        <v>26</v>
      </c>
      <c r="B40" s="8">
        <f t="shared" si="5"/>
        <v>9279876.4522293098</v>
      </c>
      <c r="C40" s="8">
        <f t="shared" si="1"/>
        <v>120000</v>
      </c>
      <c r="D40" s="8">
        <f t="shared" si="3"/>
        <v>468774.59594058059</v>
      </c>
      <c r="E40" s="8">
        <f t="shared" si="6"/>
        <v>9868651.0481698904</v>
      </c>
      <c r="F40" s="8">
        <f t="shared" si="4"/>
        <v>4120000</v>
      </c>
    </row>
    <row r="41" spans="1:6" ht="15.75" customHeight="1">
      <c r="A41" s="7">
        <f t="shared" si="2"/>
        <v>27</v>
      </c>
      <c r="B41" s="8">
        <f t="shared" si="5"/>
        <v>9868651.0481698904</v>
      </c>
      <c r="C41" s="8">
        <f t="shared" si="1"/>
        <v>120000</v>
      </c>
      <c r="D41" s="8">
        <f t="shared" si="3"/>
        <v>498342.95305524766</v>
      </c>
      <c r="E41" s="8">
        <f t="shared" si="6"/>
        <v>10486994.001225138</v>
      </c>
      <c r="F41" s="8">
        <f t="shared" si="4"/>
        <v>4240000</v>
      </c>
    </row>
    <row r="42" spans="1:6" ht="15.75" customHeight="1">
      <c r="A42" s="7">
        <f t="shared" si="2"/>
        <v>28</v>
      </c>
      <c r="B42" s="8">
        <f t="shared" si="5"/>
        <v>10486994.001225138</v>
      </c>
      <c r="C42" s="8">
        <f t="shared" si="1"/>
        <v>120000</v>
      </c>
      <c r="D42" s="8">
        <f t="shared" si="3"/>
        <v>529396.23793086968</v>
      </c>
      <c r="E42" s="8">
        <f t="shared" si="6"/>
        <v>11136390.239156008</v>
      </c>
      <c r="F42" s="8">
        <f t="shared" si="4"/>
        <v>4360000</v>
      </c>
    </row>
    <row r="43" spans="1:6" ht="15.75" customHeight="1">
      <c r="A43" s="7">
        <f t="shared" si="2"/>
        <v>29</v>
      </c>
      <c r="B43" s="8">
        <f t="shared" si="5"/>
        <v>11136390.239156008</v>
      </c>
      <c r="C43" s="8">
        <f t="shared" si="1"/>
        <v>120000</v>
      </c>
      <c r="D43" s="8">
        <f t="shared" si="3"/>
        <v>562009.02388401888</v>
      </c>
      <c r="E43" s="8">
        <f t="shared" si="6"/>
        <v>11818399.263040027</v>
      </c>
      <c r="F43" s="8">
        <f t="shared" si="4"/>
        <v>4480000</v>
      </c>
    </row>
    <row r="44" spans="1:6" ht="15.75" customHeight="1">
      <c r="A44" s="7">
        <f t="shared" si="2"/>
        <v>30</v>
      </c>
      <c r="B44" s="8">
        <f t="shared" si="5"/>
        <v>11818399.263040027</v>
      </c>
      <c r="C44" s="8">
        <f t="shared" si="1"/>
        <v>120000</v>
      </c>
      <c r="D44" s="8">
        <f t="shared" si="3"/>
        <v>596259.62931547873</v>
      </c>
      <c r="E44" s="8">
        <f t="shared" si="6"/>
        <v>12534658.892355505</v>
      </c>
      <c r="F44" s="8">
        <f t="shared" si="4"/>
        <v>4600000</v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Lapis</cp:lastModifiedBy>
  <dcterms:modified xsi:type="dcterms:W3CDTF">2022-07-30T05:19:57Z</dcterms:modified>
</cp:coreProperties>
</file>